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318092b2af42b2b/Desktop/Websites/website 2024/"/>
    </mc:Choice>
  </mc:AlternateContent>
  <xr:revisionPtr revIDLastSave="0" documentId="8_{50E17236-2C2C-46D3-9450-63073D928B75}" xr6:coauthVersionLast="47" xr6:coauthVersionMax="47" xr10:uidLastSave="{00000000-0000-0000-0000-000000000000}"/>
  <bookViews>
    <workbookView xWindow="-120" yWindow="-120" windowWidth="30960" windowHeight="17520" xr2:uid="{00000000-000D-0000-FFFF-FFFF00000000}"/>
  </bookViews>
  <sheets>
    <sheet name="PE Diagnosis" sheetId="1" r:id="rId1"/>
    <sheet name="PE management" sheetId="2" r:id="rId2"/>
    <sheet name="COVID-P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  <c r="D10" i="2"/>
  <c r="D9" i="2"/>
  <c r="D8" i="2"/>
  <c r="D7" i="2"/>
  <c r="D6" i="2"/>
  <c r="D14" i="2" l="1"/>
  <c r="O12" i="1"/>
  <c r="O11" i="1"/>
  <c r="O10" i="1"/>
  <c r="O9" i="1"/>
  <c r="O8" i="1"/>
  <c r="O7" i="1"/>
  <c r="O6" i="1"/>
  <c r="O5" i="1"/>
  <c r="O4" i="1"/>
  <c r="O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tc={BE26A563-2A1D-417D-B071-3718CEF3A064}</author>
  </authors>
  <commentList>
    <comment ref="N7" authorId="0" shapeId="0" xr:uid="{BE26A563-2A1D-417D-B071-3718CEF3A064}">
      <text>
        <t>[Threaded comment]
Your version of Excel allows you to read this threaded comment; however, any edits to it will get removed if the file is opened in a newer version of Excel. Learn more: https://go.microsoft.com/fwlink/?linkid=870924
Comment:
    Pulmonary Embolism Response Team</t>
      </text>
    </comment>
  </commentList>
</comments>
</file>

<file path=xl/sharedStrings.xml><?xml version="1.0" encoding="utf-8"?>
<sst xmlns="http://schemas.openxmlformats.org/spreadsheetml/2006/main" count="96" uniqueCount="62">
  <si>
    <t>Age &gt; 65</t>
  </si>
  <si>
    <t>Previous VTE</t>
  </si>
  <si>
    <t>Surgery or Fracture within one month</t>
  </si>
  <si>
    <t>Unilateral lower limb pain</t>
  </si>
  <si>
    <t>HR 75-94/min</t>
  </si>
  <si>
    <t>HR &gt; 94/min</t>
  </si>
  <si>
    <t>Revised Geneva Score</t>
  </si>
  <si>
    <t>Suspected P. Embolism</t>
  </si>
  <si>
    <t xml:space="preserve">Estimate the pretest probability </t>
  </si>
  <si>
    <t>High</t>
  </si>
  <si>
    <t>Intermediate</t>
  </si>
  <si>
    <t>Low Probability</t>
  </si>
  <si>
    <t>Imaging indicated</t>
  </si>
  <si>
    <t>No Imaging indicated</t>
  </si>
  <si>
    <t>D-Dimer</t>
  </si>
  <si>
    <t>Positive</t>
  </si>
  <si>
    <t>PERC</t>
  </si>
  <si>
    <t>Look for another Dx</t>
  </si>
  <si>
    <t xml:space="preserve">Pretest probability </t>
  </si>
  <si>
    <t>Low</t>
  </si>
  <si>
    <t>&lt; 4</t>
  </si>
  <si>
    <t>4-10</t>
  </si>
  <si>
    <t>&gt;10</t>
  </si>
  <si>
    <t>Negative</t>
  </si>
  <si>
    <t>Active malignancy</t>
  </si>
  <si>
    <t>No</t>
  </si>
  <si>
    <t>Age&gt;50</t>
  </si>
  <si>
    <t xml:space="preserve">Initial heart rate &gt;100 </t>
  </si>
  <si>
    <t>Initial O2 Sat. &lt; 94% on R/A</t>
  </si>
  <si>
    <t>Unilateral leg swelling</t>
  </si>
  <si>
    <t>Hemoptysis</t>
  </si>
  <si>
    <t>History of VTE</t>
  </si>
  <si>
    <t>Estrogen use</t>
  </si>
  <si>
    <t>Surg. or trauma within 4 wk</t>
  </si>
  <si>
    <t>Pain on lower limb deep vein palpation &amp; unilateral edema</t>
  </si>
  <si>
    <t>Yes</t>
  </si>
  <si>
    <t>Dr.B.Kayali</t>
  </si>
  <si>
    <t>P. embolism confirmed : anticoagulate*</t>
  </si>
  <si>
    <t>Stable patient</t>
  </si>
  <si>
    <t>Unstable patients massive P.E (SBP&lt; 90)</t>
  </si>
  <si>
    <t>Low risk PE patient sPESI = 0</t>
  </si>
  <si>
    <t xml:space="preserve"> Submassive PE suspected, sPESI ≥ 1</t>
  </si>
  <si>
    <t>PERT consult</t>
  </si>
  <si>
    <t>Echo &amp; Troponin</t>
  </si>
  <si>
    <t>Echo &amp; Troponin (-) for RV dysfunction</t>
  </si>
  <si>
    <t>Echo or troponin (+) for RV dysfunction</t>
  </si>
  <si>
    <t xml:space="preserve"> Anticoagulate &amp; admit to medicine floor</t>
  </si>
  <si>
    <t xml:space="preserve">Admit to critical care unit  </t>
  </si>
  <si>
    <t>Age &gt; 80 years</t>
  </si>
  <si>
    <t>Cancer (history or active)</t>
  </si>
  <si>
    <t>Heart rate = or &gt; 110</t>
  </si>
  <si>
    <t>Systolic blood pressure &lt; 100</t>
  </si>
  <si>
    <t>Total</t>
  </si>
  <si>
    <t>Simplified PESI</t>
  </si>
  <si>
    <t xml:space="preserve"> </t>
  </si>
  <si>
    <t>Pul. Emb. R/O Criteria (PERC)</t>
  </si>
  <si>
    <r>
      <t>*J Am Coll Cardiol</t>
    </r>
    <r>
      <rPr>
        <sz val="11"/>
        <color rgb="FF333333"/>
        <rFont val="Arial"/>
        <family val="2"/>
      </rPr>
      <t>. 2016;67(8):991-1002. doi:10.1016/j.jacc.2015.12.024</t>
    </r>
  </si>
  <si>
    <r>
      <rPr>
        <sz val="16"/>
        <color rgb="FFFF0000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. Discuss IV Lytics/catheter /surgery with PERT Leader 
</t>
    </r>
    <r>
      <rPr>
        <sz val="16"/>
        <color rgb="FFFF0000"/>
        <rFont val="Calibri"/>
        <family val="2"/>
        <scheme val="minor"/>
      </rPr>
      <t>2.</t>
    </r>
    <r>
      <rPr>
        <sz val="16"/>
        <color theme="1"/>
        <rFont val="Calibri"/>
        <family val="2"/>
        <scheme val="minor"/>
      </rPr>
      <t xml:space="preserve"> If Lytics, consider initiation in ER</t>
    </r>
  </si>
  <si>
    <t>Chronic lung or heart disease</t>
  </si>
  <si>
    <t>Oxygen saturation &lt;90%</t>
  </si>
  <si>
    <r>
      <t xml:space="preserve">If imaging is </t>
    </r>
    <r>
      <rPr>
        <sz val="14"/>
        <color rgb="FFFF0000"/>
        <rFont val="Calibri"/>
        <family val="2"/>
        <scheme val="minor"/>
      </rPr>
      <t>positive</t>
    </r>
    <r>
      <rPr>
        <sz val="14"/>
        <color theme="1"/>
        <rFont val="Calibri"/>
        <family val="2"/>
        <scheme val="minor"/>
      </rPr>
      <t xml:space="preserve"> then click =&gt;</t>
    </r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</si>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</sst>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Edwardian Script ITC"/>
      <family val="4"/>
    </font>
    <font>
      <i/>
      <sz val="9"/>
      <color rgb="FF333333"/>
      <name val="Inherit"/>
    </font>
    <font>
      <b/>
      <sz val="14"/>
      <color rgb="FFC0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8066E6"/>
      <name val="Calibri"/>
      <family val="2"/>
      <scheme val="minor"/>
    </font>
    <font>
      <sz val="16"/>
      <color theme="1"/>
      <name val="Arial"/>
      <family val="2"/>
    </font>
    <font>
      <b/>
      <sz val="16"/>
      <color rgb="FF0070C0"/>
      <name val="Calibri"/>
      <family val="2"/>
      <scheme val="minor"/>
    </font>
    <font>
      <i/>
      <sz val="11"/>
      <color rgb="FF333333"/>
      <name val="Inherit"/>
    </font>
    <font>
      <sz val="11"/>
      <color rgb="FF333333"/>
      <name val="Arial"/>
      <family val="2"/>
    </font>
    <font>
      <sz val="26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rgb="FFFF0000"/>
      <name val="AGA Arabesque"/>
      <charset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3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20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2" fillId="0" borderId="0" xfId="0" applyFont="1"/>
    <xf numFmtId="0" fontId="8" fillId="0" borderId="23" xfId="0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8" fillId="0" borderId="0" xfId="0" applyFont="1" applyAlignment="1">
      <alignment horizontal="left" vertical="top" wrapText="1"/>
    </xf>
    <xf numFmtId="0" fontId="17" fillId="3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26" fillId="3" borderId="2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20" fillId="3" borderId="18" xfId="0" applyFont="1" applyFill="1" applyBorder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20" fillId="0" borderId="18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8BB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1398934</xdr:colOff>
      <xdr:row>3</xdr:row>
      <xdr:rowOff>152077</xdr:rowOff>
    </xdr:from>
    <xdr:to>
      <xdr:col>9</xdr:col>
      <xdr:colOff>782022</xdr:colOff>
      <xdr:row>4</xdr:row>
      <xdr:rowOff>14569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450618">
          <a:off x="6969358" y="1096073"/>
          <a:ext cx="2453200" cy="151643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64821</xdr:colOff>
      <xdr:row>3</xdr:row>
      <xdr:rowOff>147681</xdr:rowOff>
    </xdr:from>
    <xdr:to>
      <xdr:col>7</xdr:col>
      <xdr:colOff>863062</xdr:colOff>
      <xdr:row>3</xdr:row>
      <xdr:rowOff>314120</xdr:rowOff>
    </xdr:to>
    <xdr:sp macro="" textlink="">
      <xdr:nvSpPr>
        <xdr:cNvPr id="5" name="Right Arrow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0222189">
          <a:off x="5133482" y="1278775"/>
          <a:ext cx="1580651" cy="166439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1120143</xdr:colOff>
      <xdr:row>5</xdr:row>
      <xdr:rowOff>60339</xdr:rowOff>
    </xdr:from>
    <xdr:to>
      <xdr:col>7</xdr:col>
      <xdr:colOff>1280162</xdr:colOff>
      <xdr:row>6</xdr:row>
      <xdr:rowOff>160025</xdr:rowOff>
    </xdr:to>
    <xdr:sp macro="" textlink="">
      <xdr:nvSpPr>
        <xdr:cNvPr id="7" name="Right Arrow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5400000" flipV="1">
          <a:off x="5966150" y="2346652"/>
          <a:ext cx="389246" cy="160019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1529083</xdr:colOff>
      <xdr:row>9</xdr:row>
      <xdr:rowOff>209667</xdr:rowOff>
    </xdr:from>
    <xdr:to>
      <xdr:col>9</xdr:col>
      <xdr:colOff>78652</xdr:colOff>
      <xdr:row>10</xdr:row>
      <xdr:rowOff>64307</xdr:rowOff>
    </xdr:to>
    <xdr:sp macro="" textlink="">
      <xdr:nvSpPr>
        <xdr:cNvPr id="8" name="Right Arrow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2158947" flipV="1">
          <a:off x="7099507" y="2999131"/>
          <a:ext cx="1619681" cy="143792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1135382</xdr:colOff>
      <xdr:row>1</xdr:row>
      <xdr:rowOff>43657</xdr:rowOff>
    </xdr:from>
    <xdr:to>
      <xdr:col>7</xdr:col>
      <xdr:colOff>1267169</xdr:colOff>
      <xdr:row>1</xdr:row>
      <xdr:rowOff>399712</xdr:rowOff>
    </xdr:to>
    <xdr:sp macro="" textlink="">
      <xdr:nvSpPr>
        <xdr:cNvPr id="9" name="Right Arrow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5400000" flipV="1">
          <a:off x="6874319" y="521483"/>
          <a:ext cx="356055" cy="131787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1074424</xdr:colOff>
      <xdr:row>8</xdr:row>
      <xdr:rowOff>91444</xdr:rowOff>
    </xdr:from>
    <xdr:to>
      <xdr:col>7</xdr:col>
      <xdr:colOff>1250376</xdr:colOff>
      <xdr:row>10</xdr:row>
      <xdr:rowOff>320043</xdr:rowOff>
    </xdr:to>
    <xdr:sp macro="" textlink="">
      <xdr:nvSpPr>
        <xdr:cNvPr id="11" name="Right Arrow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5400000" flipV="1">
          <a:off x="5719160" y="3447708"/>
          <a:ext cx="807719" cy="175952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581722</xdr:colOff>
      <xdr:row>8</xdr:row>
      <xdr:rowOff>67312</xdr:rowOff>
    </xdr:from>
    <xdr:to>
      <xdr:col>5</xdr:col>
      <xdr:colOff>777933</xdr:colOff>
      <xdr:row>10</xdr:row>
      <xdr:rowOff>272637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5400000" flipV="1">
          <a:off x="3922345" y="2876029"/>
          <a:ext cx="784445" cy="196211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910280</xdr:colOff>
      <xdr:row>7</xdr:row>
      <xdr:rowOff>91440</xdr:rowOff>
    </xdr:from>
    <xdr:to>
      <xdr:col>7</xdr:col>
      <xdr:colOff>198120</xdr:colOff>
      <xdr:row>7</xdr:row>
      <xdr:rowOff>228600</xdr:rowOff>
    </xdr:to>
    <xdr:sp macro="" textlink="">
      <xdr:nvSpPr>
        <xdr:cNvPr id="14" name="Right Arrow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flipV="1">
          <a:off x="4918400" y="2842260"/>
          <a:ext cx="240340" cy="137160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1089663</xdr:colOff>
      <xdr:row>12</xdr:row>
      <xdr:rowOff>45097</xdr:rowOff>
    </xdr:from>
    <xdr:to>
      <xdr:col>7</xdr:col>
      <xdr:colOff>1272543</xdr:colOff>
      <xdr:row>14</xdr:row>
      <xdr:rowOff>190502</xdr:rowOff>
    </xdr:to>
    <xdr:sp macro="" textlink="">
      <xdr:nvSpPr>
        <xdr:cNvPr id="15" name="Right Arrow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rot="5400000" flipV="1">
          <a:off x="5040320" y="5261300"/>
          <a:ext cx="724525" cy="182880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632461</xdr:colOff>
      <xdr:row>5</xdr:row>
      <xdr:rowOff>59693</xdr:rowOff>
    </xdr:from>
    <xdr:to>
      <xdr:col>10</xdr:col>
      <xdr:colOff>830582</xdr:colOff>
      <xdr:row>14</xdr:row>
      <xdr:rowOff>228601</xdr:rowOff>
    </xdr:to>
    <xdr:sp macro="" textlink="">
      <xdr:nvSpPr>
        <xdr:cNvPr id="16" name="Right Arrow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rot="5400000" flipV="1">
          <a:off x="7954648" y="3603626"/>
          <a:ext cx="2942588" cy="198121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1120142</xdr:colOff>
      <xdr:row>3</xdr:row>
      <xdr:rowOff>36039</xdr:rowOff>
    </xdr:from>
    <xdr:to>
      <xdr:col>7</xdr:col>
      <xdr:colOff>1240735</xdr:colOff>
      <xdr:row>3</xdr:row>
      <xdr:rowOff>251463</xdr:rowOff>
    </xdr:to>
    <xdr:sp macro="" textlink="">
      <xdr:nvSpPr>
        <xdr:cNvPr id="17" name="Right Arrow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rot="5400000" flipV="1">
          <a:off x="6033347" y="1531254"/>
          <a:ext cx="215424" cy="120593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1321760</xdr:colOff>
      <xdr:row>7</xdr:row>
      <xdr:rowOff>91440</xdr:rowOff>
    </xdr:from>
    <xdr:to>
      <xdr:col>6</xdr:col>
      <xdr:colOff>91440</xdr:colOff>
      <xdr:row>7</xdr:row>
      <xdr:rowOff>228600</xdr:rowOff>
    </xdr:to>
    <xdr:sp macro="" textlink="">
      <xdr:nvSpPr>
        <xdr:cNvPr id="18" name="Right Arrow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flipV="1">
          <a:off x="3859220" y="2842260"/>
          <a:ext cx="240340" cy="137160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163180</xdr:colOff>
      <xdr:row>2</xdr:row>
      <xdr:rowOff>60075</xdr:rowOff>
    </xdr:from>
    <xdr:to>
      <xdr:col>11</xdr:col>
      <xdr:colOff>154169</xdr:colOff>
      <xdr:row>2</xdr:row>
      <xdr:rowOff>229620</xdr:rowOff>
    </xdr:to>
    <xdr:sp macro="" textlink="">
      <xdr:nvSpPr>
        <xdr:cNvPr id="19" name="Right Arrow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352979" y="714919"/>
          <a:ext cx="2967552" cy="169545"/>
        </a:xfrm>
        <a:prstGeom prst="rightArrow">
          <a:avLst/>
        </a:prstGeom>
        <a:solidFill>
          <a:srgbClr val="FFC000"/>
        </a:solidFill>
        <a:ln w="12700" cap="flat" cmpd="sng" algn="ctr">
          <a:solidFill>
            <a:srgbClr val="FF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2</xdr:col>
      <xdr:colOff>108994</xdr:colOff>
      <xdr:row>7</xdr:row>
      <xdr:rowOff>68049</xdr:rowOff>
    </xdr:from>
    <xdr:to>
      <xdr:col>4</xdr:col>
      <xdr:colOff>263297</xdr:colOff>
      <xdr:row>7</xdr:row>
      <xdr:rowOff>241186</xdr:rowOff>
    </xdr:to>
    <xdr:sp macro="" textlink="">
      <xdr:nvSpPr>
        <xdr:cNvPr id="20" name="Right Arrow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0800000">
          <a:off x="2294641" y="2508830"/>
          <a:ext cx="919705" cy="173137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797586</xdr:colOff>
      <xdr:row>5</xdr:row>
      <xdr:rowOff>83200</xdr:rowOff>
    </xdr:from>
    <xdr:to>
      <xdr:col>5</xdr:col>
      <xdr:colOff>957605</xdr:colOff>
      <xdr:row>6</xdr:row>
      <xdr:rowOff>182886</xdr:rowOff>
    </xdr:to>
    <xdr:sp macro="" textlink="">
      <xdr:nvSpPr>
        <xdr:cNvPr id="21" name="Right Arrow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 rot="5400000" flipV="1">
          <a:off x="3885107" y="2064339"/>
          <a:ext cx="516405" cy="160019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609601</xdr:colOff>
      <xdr:row>12</xdr:row>
      <xdr:rowOff>167641</xdr:rowOff>
    </xdr:from>
    <xdr:to>
      <xdr:col>5</xdr:col>
      <xdr:colOff>769620</xdr:colOff>
      <xdr:row>13</xdr:row>
      <xdr:rowOff>267327</xdr:rowOff>
    </xdr:to>
    <xdr:sp macro="" textlink="">
      <xdr:nvSpPr>
        <xdr:cNvPr id="22" name="Right Arrow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 rot="5400000" flipV="1">
          <a:off x="4129728" y="4145594"/>
          <a:ext cx="389246" cy="160019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95250</xdr:rowOff>
        </xdr:from>
        <xdr:to>
          <xdr:col>0</xdr:col>
          <xdr:colOff>1095375</xdr:colOff>
          <xdr:row>1</xdr:row>
          <xdr:rowOff>412977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171450</xdr:rowOff>
        </xdr:from>
        <xdr:to>
          <xdr:col>0</xdr:col>
          <xdr:colOff>1095375</xdr:colOff>
          <xdr:row>3</xdr:row>
          <xdr:rowOff>121444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16930</xdr:colOff>
      <xdr:row>12</xdr:row>
      <xdr:rowOff>13237</xdr:rowOff>
    </xdr:from>
    <xdr:to>
      <xdr:col>10</xdr:col>
      <xdr:colOff>208432</xdr:colOff>
      <xdr:row>14</xdr:row>
      <xdr:rowOff>230300</xdr:rowOff>
    </xdr:to>
    <xdr:sp macro="" textlink="">
      <xdr:nvSpPr>
        <xdr:cNvPr id="23" name="Right Arrow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 rot="2753777" flipV="1">
          <a:off x="9407229" y="4156058"/>
          <a:ext cx="796183" cy="191502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233361</xdr:colOff>
      <xdr:row>13</xdr:row>
      <xdr:rowOff>60642</xdr:rowOff>
    </xdr:from>
    <xdr:to>
      <xdr:col>14</xdr:col>
      <xdr:colOff>35241</xdr:colOff>
      <xdr:row>17</xdr:row>
      <xdr:rowOff>952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250611" y="4164330"/>
          <a:ext cx="2500630" cy="1146810"/>
        </a:xfrm>
        <a:prstGeom prst="roundRect">
          <a:avLst/>
        </a:prstGeom>
        <a:solidFill>
          <a:schemeClr val="lt1">
            <a:lumMod val="100000"/>
          </a:schemeClr>
        </a:solidFill>
        <a:ln>
          <a:solidFill>
            <a:schemeClr val="bg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28574</xdr:colOff>
          <xdr:row>12</xdr:row>
          <xdr:rowOff>37078</xdr:rowOff>
        </xdr:from>
        <xdr:to>
          <xdr:col>12</xdr:col>
          <xdr:colOff>1933574</xdr:colOff>
          <xdr:row>12</xdr:row>
          <xdr:rowOff>332353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16</xdr:row>
          <xdr:rowOff>38100</xdr:rowOff>
        </xdr:from>
        <xdr:to>
          <xdr:col>1</xdr:col>
          <xdr:colOff>885825</xdr:colOff>
          <xdr:row>16</xdr:row>
          <xdr:rowOff>342900</xdr:rowOff>
        </xdr:to>
        <xdr:sp macro="" textlink="">
          <xdr:nvSpPr>
            <xdr:cNvPr id="1036" name="CommandButton4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453317</xdr:colOff>
      <xdr:row>13</xdr:row>
      <xdr:rowOff>53680</xdr:rowOff>
    </xdr:from>
    <xdr:to>
      <xdr:col>10</xdr:col>
      <xdr:colOff>262963</xdr:colOff>
      <xdr:row>13</xdr:row>
      <xdr:rowOff>251118</xdr:rowOff>
    </xdr:to>
    <xdr:sp macro="" textlink="">
      <xdr:nvSpPr>
        <xdr:cNvPr id="24" name="Right Arrow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 rot="2679744" flipV="1">
          <a:off x="8827697" y="4183720"/>
          <a:ext cx="1127906" cy="197438"/>
        </a:xfrm>
        <a:prstGeom prst="righ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17010</xdr:colOff>
      <xdr:row>0</xdr:row>
      <xdr:rowOff>38100</xdr:rowOff>
    </xdr:from>
    <xdr:to>
      <xdr:col>4</xdr:col>
      <xdr:colOff>229621</xdr:colOff>
      <xdr:row>6</xdr:row>
      <xdr:rowOff>243840</xdr:rowOff>
    </xdr:to>
    <xdr:sp macro="" textlink="">
      <xdr:nvSpPr>
        <xdr:cNvPr id="4" name="TextBox 3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39599" y="38100"/>
          <a:ext cx="2041071" cy="2127749"/>
        </a:xfrm>
        <a:prstGeom prst="rect">
          <a:avLst/>
        </a:prstGeom>
        <a:solidFill>
          <a:schemeClr val="lt1"/>
        </a:solidFill>
        <a:ln w="57150" cmpd="dbl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 algn="l" rtl="0"/>
          <a:r>
            <a:rPr lang="en-US" sz="1100" b="1" u="sng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*Hit</a:t>
          </a:r>
          <a:r>
            <a:rPr lang="en-US" sz="1100" b="1" u="sng" baseline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 Escape any time to stop*</a:t>
          </a:r>
          <a:r>
            <a:rPr lang="en-US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                                                The most common: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</a:t>
          </a: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Unexplained SOB                                                                    </a:t>
          </a: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C/P  , Pleuritic Type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Coughing up blood.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General, less-specific:</a:t>
          </a:r>
          <a:endParaRPr lang="en-US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Anxiety or feelings of dread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Lightheadedness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Fainting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Rapid breathing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Increased heart rate</a:t>
          </a:r>
        </a:p>
        <a:p>
          <a:pPr lvl="0"/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@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Sweating </a:t>
          </a:r>
        </a:p>
        <a:p>
          <a:pPr lvl="0"/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187099</xdr:colOff>
          <xdr:row>1</xdr:row>
          <xdr:rowOff>25513</xdr:rowOff>
        </xdr:from>
        <xdr:to>
          <xdr:col>6</xdr:col>
          <xdr:colOff>671853</xdr:colOff>
          <xdr:row>2</xdr:row>
          <xdr:rowOff>51026</xdr:rowOff>
        </xdr:to>
        <xdr:sp macro="" textlink="">
          <xdr:nvSpPr>
            <xdr:cNvPr id="1037" name="CommandButton5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6</xdr:row>
      <xdr:rowOff>272142</xdr:rowOff>
    </xdr:from>
    <xdr:to>
      <xdr:col>4</xdr:col>
      <xdr:colOff>297656</xdr:colOff>
      <xdr:row>20</xdr:row>
      <xdr:rowOff>255133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2423771"/>
          <a:ext cx="3248705" cy="42862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374197</xdr:colOff>
      <xdr:row>16</xdr:row>
      <xdr:rowOff>314665</xdr:rowOff>
    </xdr:from>
    <xdr:to>
      <xdr:col>12</xdr:col>
      <xdr:colOff>59531</xdr:colOff>
      <xdr:row>18</xdr:row>
      <xdr:rowOff>51027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7AC4A8F3-DFCD-E2C0-5FA7-1885B6B63D46}"/>
            </a:ext>
          </a:extLst>
        </xdr:cNvPr>
        <xdr:cNvSpPr/>
      </xdr:nvSpPr>
      <xdr:spPr>
        <a:xfrm>
          <a:off x="8563996" y="5357812"/>
          <a:ext cx="3036093" cy="374197"/>
        </a:xfrm>
        <a:prstGeom prst="round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122564</xdr:colOff>
      <xdr:row>4</xdr:row>
      <xdr:rowOff>102787</xdr:rowOff>
    </xdr:from>
    <xdr:to>
      <xdr:col>7</xdr:col>
      <xdr:colOff>2517200</xdr:colOff>
      <xdr:row>5</xdr:row>
      <xdr:rowOff>29088</xdr:rowOff>
    </xdr:to>
    <xdr:sp macro="" textlink="">
      <xdr:nvSpPr>
        <xdr:cNvPr id="132" name="Right Arrow 42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/>
      </xdr:nvSpPr>
      <xdr:spPr>
        <a:xfrm rot="10213952" flipV="1">
          <a:off x="5647064" y="7017937"/>
          <a:ext cx="2394636" cy="278726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358417</xdr:colOff>
      <xdr:row>6</xdr:row>
      <xdr:rowOff>131358</xdr:rowOff>
    </xdr:from>
    <xdr:to>
      <xdr:col>5</xdr:col>
      <xdr:colOff>588821</xdr:colOff>
      <xdr:row>13</xdr:row>
      <xdr:rowOff>111337</xdr:rowOff>
    </xdr:to>
    <xdr:sp macro="" textlink="">
      <xdr:nvSpPr>
        <xdr:cNvPr id="133" name="Right Arrow 43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/>
      </xdr:nvSpPr>
      <xdr:spPr>
        <a:xfrm rot="5400000" flipV="1">
          <a:off x="2617229" y="8692946"/>
          <a:ext cx="2151679" cy="230404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183158</xdr:colOff>
      <xdr:row>10</xdr:row>
      <xdr:rowOff>83823</xdr:rowOff>
    </xdr:from>
    <xdr:to>
      <xdr:col>7</xdr:col>
      <xdr:colOff>441614</xdr:colOff>
      <xdr:row>13</xdr:row>
      <xdr:rowOff>149437</xdr:rowOff>
    </xdr:to>
    <xdr:sp macro="" textlink="">
      <xdr:nvSpPr>
        <xdr:cNvPr id="134" name="Right Arrow 4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/>
      </xdr:nvSpPr>
      <xdr:spPr>
        <a:xfrm rot="5400000" flipV="1">
          <a:off x="5365929" y="9321902"/>
          <a:ext cx="941914" cy="258456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792766</xdr:colOff>
      <xdr:row>6</xdr:row>
      <xdr:rowOff>53350</xdr:rowOff>
    </xdr:from>
    <xdr:to>
      <xdr:col>10</xdr:col>
      <xdr:colOff>164526</xdr:colOff>
      <xdr:row>6</xdr:row>
      <xdr:rowOff>332324</xdr:rowOff>
    </xdr:to>
    <xdr:sp macro="" textlink="">
      <xdr:nvSpPr>
        <xdr:cNvPr id="135" name="Right Arrow 4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/>
      </xdr:nvSpPr>
      <xdr:spPr>
        <a:xfrm rot="5400000" flipV="1">
          <a:off x="9349809" y="7688807"/>
          <a:ext cx="278974" cy="209960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393351</xdr:colOff>
      <xdr:row>12</xdr:row>
      <xdr:rowOff>75605</xdr:rowOff>
    </xdr:from>
    <xdr:to>
      <xdr:col>13</xdr:col>
      <xdr:colOff>538160</xdr:colOff>
      <xdr:row>12</xdr:row>
      <xdr:rowOff>340988</xdr:rowOff>
    </xdr:to>
    <xdr:sp macro="" textlink="">
      <xdr:nvSpPr>
        <xdr:cNvPr id="137" name="Right Arrow 52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/>
      </xdr:nvSpPr>
      <xdr:spPr>
        <a:xfrm rot="2544718">
          <a:off x="10127901" y="4761905"/>
          <a:ext cx="2573684" cy="265383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141681</xdr:colOff>
      <xdr:row>5</xdr:row>
      <xdr:rowOff>91020</xdr:rowOff>
    </xdr:from>
    <xdr:to>
      <xdr:col>15</xdr:col>
      <xdr:colOff>334436</xdr:colOff>
      <xdr:row>5</xdr:row>
      <xdr:rowOff>273482</xdr:rowOff>
    </xdr:to>
    <xdr:sp macro="" textlink="">
      <xdr:nvSpPr>
        <xdr:cNvPr id="139" name="Right Arrow 55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/>
      </xdr:nvSpPr>
      <xdr:spPr>
        <a:xfrm rot="5400000" flipV="1">
          <a:off x="14348603" y="7353448"/>
          <a:ext cx="182462" cy="192755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167927</xdr:colOff>
      <xdr:row>7</xdr:row>
      <xdr:rowOff>149025</xdr:rowOff>
    </xdr:from>
    <xdr:to>
      <xdr:col>15</xdr:col>
      <xdr:colOff>335292</xdr:colOff>
      <xdr:row>8</xdr:row>
      <xdr:rowOff>102032</xdr:rowOff>
    </xdr:to>
    <xdr:sp macro="" textlink="">
      <xdr:nvSpPr>
        <xdr:cNvPr id="140" name="Right Arrow 56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/>
      </xdr:nvSpPr>
      <xdr:spPr>
        <a:xfrm rot="5400000" flipV="1">
          <a:off x="14334006" y="8138096"/>
          <a:ext cx="238757" cy="167365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792769</xdr:colOff>
      <xdr:row>4</xdr:row>
      <xdr:rowOff>60973</xdr:rowOff>
    </xdr:from>
    <xdr:to>
      <xdr:col>10</xdr:col>
      <xdr:colOff>164526</xdr:colOff>
      <xdr:row>4</xdr:row>
      <xdr:rowOff>301847</xdr:rowOff>
    </xdr:to>
    <xdr:sp macro="" textlink="">
      <xdr:nvSpPr>
        <xdr:cNvPr id="141" name="Right Arrow 57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/>
      </xdr:nvSpPr>
      <xdr:spPr>
        <a:xfrm rot="5400000" flipV="1">
          <a:off x="9368861" y="6991581"/>
          <a:ext cx="240874" cy="209957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792482</xdr:colOff>
      <xdr:row>8</xdr:row>
      <xdr:rowOff>45721</xdr:rowOff>
    </xdr:from>
    <xdr:to>
      <xdr:col>10</xdr:col>
      <xdr:colOff>173185</xdr:colOff>
      <xdr:row>8</xdr:row>
      <xdr:rowOff>286595</xdr:rowOff>
    </xdr:to>
    <xdr:sp macro="" textlink="">
      <xdr:nvSpPr>
        <xdr:cNvPr id="142" name="Right Arrow 58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 rot="5400000" flipV="1">
          <a:off x="9373047" y="8295831"/>
          <a:ext cx="240874" cy="218903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164966</xdr:colOff>
      <xdr:row>12</xdr:row>
      <xdr:rowOff>107951</xdr:rowOff>
    </xdr:from>
    <xdr:to>
      <xdr:col>15</xdr:col>
      <xdr:colOff>378885</xdr:colOff>
      <xdr:row>13</xdr:row>
      <xdr:rowOff>252733</xdr:rowOff>
    </xdr:to>
    <xdr:sp macro="" textlink="">
      <xdr:nvSpPr>
        <xdr:cNvPr id="143" name="Right Arrow 5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/>
      </xdr:nvSpPr>
      <xdr:spPr>
        <a:xfrm rot="5400000" flipV="1">
          <a:off x="14258435" y="9703157"/>
          <a:ext cx="430532" cy="213919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690416</xdr:colOff>
      <xdr:row>2</xdr:row>
      <xdr:rowOff>176440</xdr:rowOff>
    </xdr:from>
    <xdr:to>
      <xdr:col>10</xdr:col>
      <xdr:colOff>1161617</xdr:colOff>
      <xdr:row>2</xdr:row>
      <xdr:rowOff>361662</xdr:rowOff>
    </xdr:to>
    <xdr:sp macro="" textlink="">
      <xdr:nvSpPr>
        <xdr:cNvPr id="144" name="Right Arrow 60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/>
      </xdr:nvSpPr>
      <xdr:spPr>
        <a:xfrm rot="8106727">
          <a:off x="10424966" y="957490"/>
          <a:ext cx="471201" cy="185222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1385741</xdr:colOff>
      <xdr:row>8</xdr:row>
      <xdr:rowOff>71663</xdr:rowOff>
    </xdr:from>
    <xdr:to>
      <xdr:col>7</xdr:col>
      <xdr:colOff>1856942</xdr:colOff>
      <xdr:row>8</xdr:row>
      <xdr:rowOff>256885</xdr:rowOff>
    </xdr:to>
    <xdr:sp macro="" textlink="">
      <xdr:nvSpPr>
        <xdr:cNvPr id="145" name="Right Arrow 60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/>
      </xdr:nvSpPr>
      <xdr:spPr>
        <a:xfrm rot="8691527">
          <a:off x="8205641" y="3195863"/>
          <a:ext cx="471201" cy="185222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861866</xdr:colOff>
      <xdr:row>2</xdr:row>
      <xdr:rowOff>157390</xdr:rowOff>
    </xdr:from>
    <xdr:to>
      <xdr:col>14</xdr:col>
      <xdr:colOff>123392</xdr:colOff>
      <xdr:row>2</xdr:row>
      <xdr:rowOff>342612</xdr:rowOff>
    </xdr:to>
    <xdr:sp macro="" textlink="">
      <xdr:nvSpPr>
        <xdr:cNvPr id="146" name="Right Arrow 60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 rot="2289648">
          <a:off x="13025291" y="938440"/>
          <a:ext cx="471201" cy="185222"/>
        </a:xfrm>
        <a:prstGeom prst="rightArrow">
          <a:avLst/>
        </a:prstGeom>
        <a:solidFill>
          <a:srgbClr val="FF99FF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9525</xdr:rowOff>
        </xdr:from>
        <xdr:to>
          <xdr:col>2</xdr:col>
          <xdr:colOff>561975</xdr:colOff>
          <xdr:row>1</xdr:row>
          <xdr:rowOff>381000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8</xdr:col>
          <xdr:colOff>1085850</xdr:colOff>
          <xdr:row>20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asem kayali" id="{605B8CD5-F10C-48F8-A3A9-6BAE0D1843F2}" userId="b318092b2af42b2b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7" dT="2024-10-20T01:30:17.21" personId="{605B8CD5-F10C-48F8-A3A9-6BAE0D1843F2}" id="{BE26A563-2A1D-417D-B071-3718CEF3A064}">
    <text>Pulmonary Embolism Response Team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9"/>
  <sheetViews>
    <sheetView tabSelected="1" zoomScale="112" zoomScaleNormal="112" workbookViewId="0"/>
  </sheetViews>
  <sheetFormatPr defaultColWidth="15.28515625" defaultRowHeight="22.9" customHeight="1"/>
  <cols>
    <col min="1" max="1" width="16.85546875" style="1" customWidth="1"/>
    <col min="2" max="2" width="16" style="1" customWidth="1"/>
    <col min="3" max="3" width="6.28515625" style="1" customWidth="1"/>
    <col min="4" max="4" width="5.28515625" style="1" customWidth="1"/>
    <col min="5" max="5" width="4.7109375" style="1" customWidth="1"/>
    <col min="6" max="6" width="27" style="1" customWidth="1"/>
    <col min="7" max="7" width="11.7109375" style="1" customWidth="1"/>
    <col min="8" max="8" width="39.28515625" style="1" bestFit="1" customWidth="1"/>
    <col min="9" max="9" width="6.7109375" style="1" customWidth="1"/>
    <col min="10" max="10" width="12.5703125" style="1" customWidth="1"/>
    <col min="11" max="11" width="25.28515625" style="1" customWidth="1"/>
    <col min="12" max="12" width="5.5703125" style="1" customWidth="1"/>
    <col min="13" max="13" width="29.140625" style="1" customWidth="1"/>
    <col min="14" max="14" width="5.7109375" style="1" customWidth="1"/>
    <col min="15" max="15" width="6.140625" style="1" customWidth="1"/>
    <col min="16" max="16" width="13.7109375" style="1" customWidth="1"/>
    <col min="17" max="17" width="11.7109375" style="1" customWidth="1"/>
    <col min="18" max="16384" width="15.28515625" style="1"/>
  </cols>
  <sheetData>
    <row r="1" spans="1:15" ht="28.9" customHeight="1" thickTop="1" thickBot="1">
      <c r="A1" s="22" t="s">
        <v>36</v>
      </c>
      <c r="H1" s="4" t="s">
        <v>7</v>
      </c>
    </row>
    <row r="2" spans="1:15" s="2" customFormat="1" ht="33" customHeight="1" thickTop="1" thickBot="1">
      <c r="F2" s="76"/>
      <c r="G2" s="77"/>
      <c r="N2" s="3"/>
    </row>
    <row r="3" spans="1:15" s="2" customFormat="1" ht="27.75" customHeight="1" thickTop="1" thickBot="1">
      <c r="H3" s="27" t="s">
        <v>8</v>
      </c>
      <c r="M3" s="26" t="s">
        <v>6</v>
      </c>
    </row>
    <row r="4" spans="1:15" s="2" customFormat="1" ht="30.75" customHeight="1" thickTop="1" thickBo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M4" s="6" t="s">
        <v>0</v>
      </c>
      <c r="N4" s="2" t="s">
        <v>25</v>
      </c>
      <c r="O4" s="2">
        <f>IF(N4="Yes",1,0)</f>
        <v>0</v>
      </c>
    </row>
    <row r="5" spans="1:15" s="2" customFormat="1" ht="27.75" customHeight="1" thickTop="1" thickBot="1">
      <c r="A5" s="13"/>
      <c r="B5" s="13"/>
      <c r="C5" s="13"/>
      <c r="D5" s="13"/>
      <c r="E5" s="13"/>
      <c r="F5" s="28" t="s">
        <v>11</v>
      </c>
      <c r="G5" s="13"/>
      <c r="H5" s="28" t="s">
        <v>10</v>
      </c>
      <c r="I5" s="13"/>
      <c r="J5" s="13"/>
      <c r="K5" s="28" t="s">
        <v>9</v>
      </c>
      <c r="M5" s="6" t="s">
        <v>1</v>
      </c>
      <c r="N5" s="2" t="s">
        <v>25</v>
      </c>
      <c r="O5" s="2">
        <f>IF(N5="Yes",3,0)</f>
        <v>0</v>
      </c>
    </row>
    <row r="6" spans="1:15" s="2" customFormat="1" ht="33" customHeight="1" thickTop="1">
      <c r="A6" s="13"/>
      <c r="B6" s="14"/>
      <c r="C6" s="13"/>
      <c r="D6" s="13"/>
      <c r="E6" s="13"/>
      <c r="F6" s="13"/>
      <c r="G6" s="13"/>
      <c r="H6" s="13"/>
      <c r="I6" s="13"/>
      <c r="J6" s="13"/>
      <c r="K6" s="29"/>
      <c r="M6" s="7" t="s">
        <v>2</v>
      </c>
      <c r="N6" s="2" t="s">
        <v>25</v>
      </c>
      <c r="O6" s="2">
        <f>IF(N6="Yes",2,0)</f>
        <v>0</v>
      </c>
    </row>
    <row r="7" spans="1:15" s="2" customFormat="1" ht="22.9" customHeight="1" thickBot="1">
      <c r="A7" s="13"/>
      <c r="B7" s="15"/>
      <c r="C7" s="16"/>
      <c r="D7" s="14"/>
      <c r="E7" s="13"/>
      <c r="F7" s="13"/>
      <c r="G7" s="13"/>
      <c r="H7" s="13"/>
      <c r="I7" s="13"/>
      <c r="J7" s="13"/>
      <c r="K7" s="13"/>
      <c r="M7" s="6" t="s">
        <v>24</v>
      </c>
      <c r="N7" s="2" t="s">
        <v>25</v>
      </c>
      <c r="O7" s="2">
        <f>IF(N7="Yes",2,0)</f>
        <v>0</v>
      </c>
    </row>
    <row r="8" spans="1:15" s="2" customFormat="1" ht="22.9" customHeight="1" thickTop="1" thickBot="1">
      <c r="A8" s="49" t="s">
        <v>55</v>
      </c>
      <c r="B8" s="50"/>
      <c r="C8" s="17"/>
      <c r="D8" s="14"/>
      <c r="E8" s="13"/>
      <c r="F8" s="28" t="s">
        <v>16</v>
      </c>
      <c r="G8" s="28" t="s">
        <v>35</v>
      </c>
      <c r="H8" s="28" t="s">
        <v>14</v>
      </c>
      <c r="I8" s="13"/>
      <c r="J8" s="13"/>
      <c r="K8" s="13"/>
      <c r="M8" s="6" t="s">
        <v>3</v>
      </c>
      <c r="N8" s="2" t="s">
        <v>25</v>
      </c>
      <c r="O8" s="2">
        <f>IF(N8="Yes",3,0)</f>
        <v>0</v>
      </c>
    </row>
    <row r="9" spans="1:15" s="2" customFormat="1" ht="22.9" customHeight="1" thickTop="1">
      <c r="A9" s="47" t="s">
        <v>26</v>
      </c>
      <c r="B9" s="13"/>
      <c r="C9" s="13" t="s">
        <v>25</v>
      </c>
      <c r="D9" s="13"/>
      <c r="E9" s="13"/>
      <c r="F9" s="13"/>
      <c r="G9" s="13"/>
      <c r="H9" s="13"/>
      <c r="I9" s="13"/>
      <c r="J9" s="13"/>
      <c r="K9" s="13"/>
      <c r="M9" s="6" t="s">
        <v>30</v>
      </c>
      <c r="N9" s="2" t="s">
        <v>25</v>
      </c>
      <c r="O9" s="2">
        <f>IF(N9="Yes",2,0)</f>
        <v>0</v>
      </c>
    </row>
    <row r="10" spans="1:15" s="2" customFormat="1" ht="22.9" customHeight="1">
      <c r="A10" s="47" t="s">
        <v>27</v>
      </c>
      <c r="B10" s="13"/>
      <c r="C10" s="13" t="s">
        <v>25</v>
      </c>
      <c r="D10" s="13"/>
      <c r="E10" s="13"/>
      <c r="F10" s="13"/>
      <c r="G10" s="13"/>
      <c r="H10" s="13"/>
      <c r="I10" s="13"/>
      <c r="J10" s="13"/>
      <c r="K10" s="13"/>
      <c r="M10" s="6" t="s">
        <v>4</v>
      </c>
      <c r="N10" s="2" t="s">
        <v>25</v>
      </c>
      <c r="O10" s="2">
        <f>IF(N10="Yes",3,0)</f>
        <v>0</v>
      </c>
    </row>
    <row r="11" spans="1:15" s="2" customFormat="1" ht="24" customHeight="1" thickBot="1">
      <c r="A11" s="47" t="s">
        <v>28</v>
      </c>
      <c r="B11" s="18"/>
      <c r="C11" s="13" t="s">
        <v>25</v>
      </c>
      <c r="D11" s="18"/>
      <c r="E11" s="18"/>
      <c r="F11" s="13"/>
      <c r="G11" s="18"/>
      <c r="H11" s="18"/>
      <c r="I11" s="18"/>
      <c r="J11" s="18"/>
      <c r="K11" s="18"/>
      <c r="M11" s="6" t="s">
        <v>5</v>
      </c>
      <c r="N11" s="2" t="s">
        <v>25</v>
      </c>
      <c r="O11" s="2">
        <f>IF(N11="Yes",5,0)</f>
        <v>0</v>
      </c>
    </row>
    <row r="12" spans="1:15" s="2" customFormat="1" ht="36" customHeight="1" thickTop="1" thickBot="1">
      <c r="A12" s="47" t="s">
        <v>29</v>
      </c>
      <c r="B12" s="18"/>
      <c r="C12" s="13" t="s">
        <v>25</v>
      </c>
      <c r="D12" s="18"/>
      <c r="E12" s="18"/>
      <c r="F12" s="24" t="s">
        <v>23</v>
      </c>
      <c r="G12" s="18"/>
      <c r="H12" s="28" t="s">
        <v>23</v>
      </c>
      <c r="I12" s="13"/>
      <c r="J12" s="28" t="s">
        <v>15</v>
      </c>
      <c r="K12" s="18"/>
      <c r="M12" s="20" t="s">
        <v>34</v>
      </c>
      <c r="N12" s="2" t="s">
        <v>25</v>
      </c>
      <c r="O12" s="2">
        <f>IF(N12="Yes",4,0)</f>
        <v>0</v>
      </c>
    </row>
    <row r="13" spans="1:15" ht="27" customHeight="1" thickTop="1">
      <c r="A13" s="47" t="s">
        <v>30</v>
      </c>
      <c r="B13" s="18"/>
      <c r="C13" s="13" t="s">
        <v>25</v>
      </c>
      <c r="D13" s="18"/>
      <c r="E13" s="18"/>
      <c r="F13" s="13"/>
      <c r="G13" s="18"/>
      <c r="H13" s="18"/>
      <c r="I13" s="18"/>
      <c r="J13" s="18"/>
      <c r="K13" s="18"/>
      <c r="M13" s="21"/>
      <c r="N13" s="2"/>
      <c r="O13" s="12">
        <f>SUM(O4:O12)</f>
        <v>0</v>
      </c>
    </row>
    <row r="14" spans="1:15" ht="22.9" customHeight="1">
      <c r="A14" s="47" t="s">
        <v>33</v>
      </c>
      <c r="B14" s="18"/>
      <c r="C14" s="13" t="s">
        <v>25</v>
      </c>
      <c r="D14" s="18"/>
      <c r="E14" s="18"/>
      <c r="F14" s="13"/>
      <c r="G14" s="18"/>
      <c r="H14" s="18"/>
      <c r="I14" s="18"/>
      <c r="J14" s="18"/>
      <c r="K14" s="18"/>
      <c r="M14" s="19" t="s">
        <v>18</v>
      </c>
      <c r="N14" s="2"/>
      <c r="O14" s="12">
        <v>0</v>
      </c>
    </row>
    <row r="15" spans="1:15" ht="22.9" customHeight="1" thickBot="1">
      <c r="A15" s="47" t="s">
        <v>31</v>
      </c>
      <c r="B15" s="18"/>
      <c r="C15" s="13" t="s">
        <v>25</v>
      </c>
      <c r="D15" s="18"/>
      <c r="E15" s="18"/>
      <c r="F15" s="13"/>
      <c r="G15" s="18"/>
      <c r="H15" s="18"/>
      <c r="I15" s="18"/>
      <c r="J15" s="18"/>
      <c r="K15" s="18"/>
      <c r="M15" s="9" t="s">
        <v>19</v>
      </c>
      <c r="N15" s="2" t="s">
        <v>20</v>
      </c>
    </row>
    <row r="16" spans="1:15" ht="22.9" customHeight="1" thickTop="1" thickBot="1">
      <c r="A16" s="47" t="s">
        <v>32</v>
      </c>
      <c r="B16" s="18"/>
      <c r="C16" s="13" t="s">
        <v>25</v>
      </c>
      <c r="D16" s="18"/>
      <c r="E16" s="18"/>
      <c r="F16" s="24" t="s">
        <v>17</v>
      </c>
      <c r="G16" s="18"/>
      <c r="H16" s="28" t="s">
        <v>13</v>
      </c>
      <c r="I16" s="13"/>
      <c r="J16" s="13"/>
      <c r="K16" s="28" t="s">
        <v>12</v>
      </c>
      <c r="M16" s="10" t="s">
        <v>10</v>
      </c>
      <c r="N16" s="8" t="s">
        <v>21</v>
      </c>
    </row>
    <row r="17" spans="1:14" ht="28.15" customHeight="1" thickTop="1" thickBot="1">
      <c r="A17" s="51"/>
      <c r="B17" s="52"/>
      <c r="C17" s="18"/>
      <c r="D17" s="18"/>
      <c r="E17" s="18"/>
      <c r="F17" s="18"/>
      <c r="G17" s="18"/>
      <c r="H17" s="18"/>
      <c r="I17" s="18"/>
      <c r="J17" s="18"/>
      <c r="K17" s="18"/>
      <c r="M17" s="11" t="s">
        <v>9</v>
      </c>
      <c r="N17" s="8" t="s">
        <v>22</v>
      </c>
    </row>
    <row r="18" spans="1:14" ht="22.9" customHeight="1" thickBot="1">
      <c r="A18" s="5"/>
      <c r="J18" s="6" t="s">
        <v>60</v>
      </c>
      <c r="K18" s="30"/>
      <c r="L18" s="48" t="s">
        <v>61</v>
      </c>
      <c r="M18" s="46"/>
    </row>
    <row r="19" spans="1:14" ht="22.9" customHeight="1">
      <c r="A19" s="25"/>
      <c r="F19" s="23"/>
    </row>
    <row r="24" spans="1:14" ht="22.9" customHeight="1">
      <c r="C24" s="1" t="s">
        <v>25</v>
      </c>
    </row>
    <row r="25" spans="1:14" ht="22.9" customHeight="1">
      <c r="C25" s="1" t="s">
        <v>25</v>
      </c>
    </row>
    <row r="26" spans="1:14" ht="22.9" customHeight="1">
      <c r="C26" s="1" t="s">
        <v>25</v>
      </c>
    </row>
    <row r="27" spans="1:14" ht="22.9" customHeight="1">
      <c r="C27" s="1" t="s">
        <v>25</v>
      </c>
    </row>
    <row r="28" spans="1:14" ht="22.9" customHeight="1">
      <c r="C28" s="1" t="s">
        <v>25</v>
      </c>
    </row>
    <row r="29" spans="1:14" ht="22.9" customHeight="1">
      <c r="C29" s="1" t="s">
        <v>25</v>
      </c>
    </row>
  </sheetData>
  <mergeCells count="3">
    <mergeCell ref="A8:B8"/>
    <mergeCell ref="A17:B17"/>
    <mergeCell ref="F2:G2"/>
  </mergeCells>
  <conditionalFormatting sqref="N4:N12">
    <cfRule type="expression" dxfId="6" priority="7">
      <formula>N4="Yes"</formula>
    </cfRule>
  </conditionalFormatting>
  <conditionalFormatting sqref="C9:C16">
    <cfRule type="expression" dxfId="5" priority="6">
      <formula>C9="Yes"</formula>
    </cfRule>
  </conditionalFormatting>
  <conditionalFormatting sqref="A9">
    <cfRule type="expression" dxfId="4" priority="5">
      <formula>$N$4="Yes"</formula>
    </cfRule>
  </conditionalFormatting>
  <conditionalFormatting sqref="A13">
    <cfRule type="expression" dxfId="3" priority="4">
      <formula>$N$9="Yes"</formula>
    </cfRule>
  </conditionalFormatting>
  <conditionalFormatting sqref="A14">
    <cfRule type="expression" dxfId="2" priority="3">
      <formula>$N$6="Yes"</formula>
    </cfRule>
  </conditionalFormatting>
  <conditionalFormatting sqref="A15">
    <cfRule type="expression" dxfId="1" priority="2">
      <formula>$N$5="Yes"</formula>
    </cfRule>
  </conditionalFormatting>
  <dataValidations count="1">
    <dataValidation type="list" allowBlank="1" showInputMessage="1" showErrorMessage="1" sqref="C9:C16 N4:N12" xr:uid="{00000000-0002-0000-0000-000000000000}">
      <formula1>"Yes,No"</formula1>
    </dataValidation>
  </dataValidations>
  <pageMargins left="0.25" right="0.25" top="0.75" bottom="0.75" header="0.3" footer="0.3"/>
  <pageSetup scale="65" orientation="landscape" horizontalDpi="4294967293" verticalDpi="4294967293" r:id="rId1"/>
  <ignoredErrors>
    <ignoredError sqref="O8:O9" formula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19050</xdr:colOff>
                <xdr:row>1</xdr:row>
                <xdr:rowOff>95250</xdr:rowOff>
              </from>
              <to>
                <xdr:col>0</xdr:col>
                <xdr:colOff>1095375</xdr:colOff>
                <xdr:row>1</xdr:row>
                <xdr:rowOff>409575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0</xdr:col>
                <xdr:colOff>19050</xdr:colOff>
                <xdr:row>2</xdr:row>
                <xdr:rowOff>171450</xdr:rowOff>
              </from>
              <to>
                <xdr:col>0</xdr:col>
                <xdr:colOff>1095375</xdr:colOff>
                <xdr:row>3</xdr:row>
                <xdr:rowOff>114300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30" r:id="rId8" name="CommandButton3">
          <controlPr defaultSize="0" autoLine="0" r:id="rId9">
            <anchor moveWithCells="1">
              <from>
                <xdr:col>12</xdr:col>
                <xdr:colOff>28575</xdr:colOff>
                <xdr:row>12</xdr:row>
                <xdr:rowOff>38100</xdr:rowOff>
              </from>
              <to>
                <xdr:col>12</xdr:col>
                <xdr:colOff>1933575</xdr:colOff>
                <xdr:row>12</xdr:row>
                <xdr:rowOff>333375</xdr:rowOff>
              </to>
            </anchor>
          </controlPr>
        </control>
      </mc:Choice>
      <mc:Fallback>
        <control shapeId="1030" r:id="rId8" name="CommandButton3"/>
      </mc:Fallback>
    </mc:AlternateContent>
    <mc:AlternateContent xmlns:mc="http://schemas.openxmlformats.org/markup-compatibility/2006">
      <mc:Choice Requires="x14">
        <control shapeId="1036" r:id="rId10" name="CommandButton4">
          <controlPr defaultSize="0" autoLine="0" r:id="rId11">
            <anchor moveWithCells="1">
              <from>
                <xdr:col>0</xdr:col>
                <xdr:colOff>57150</xdr:colOff>
                <xdr:row>16</xdr:row>
                <xdr:rowOff>38100</xdr:rowOff>
              </from>
              <to>
                <xdr:col>1</xdr:col>
                <xdr:colOff>885825</xdr:colOff>
                <xdr:row>16</xdr:row>
                <xdr:rowOff>342900</xdr:rowOff>
              </to>
            </anchor>
          </controlPr>
        </control>
      </mc:Choice>
      <mc:Fallback>
        <control shapeId="1036" r:id="rId10" name="CommandButton4"/>
      </mc:Fallback>
    </mc:AlternateContent>
    <mc:AlternateContent xmlns:mc="http://schemas.openxmlformats.org/markup-compatibility/2006">
      <mc:Choice Requires="x14">
        <control shapeId="1037" r:id="rId12" name="CommandButton5">
          <controlPr defaultSize="0" autoLine="0" autoPict="0" altText="" r:id="rId13">
            <anchor moveWithCells="1">
              <from>
                <xdr:col>4</xdr:col>
                <xdr:colOff>190500</xdr:colOff>
                <xdr:row>1</xdr:row>
                <xdr:rowOff>28575</xdr:rowOff>
              </from>
              <to>
                <xdr:col>6</xdr:col>
                <xdr:colOff>676275</xdr:colOff>
                <xdr:row>2</xdr:row>
                <xdr:rowOff>47625</xdr:rowOff>
              </to>
            </anchor>
          </controlPr>
        </control>
      </mc:Choice>
      <mc:Fallback>
        <control shapeId="1037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1A23-2AB7-49CE-8DD5-555E2DDB22FA}">
  <sheetPr codeName="Sheet2"/>
  <dimension ref="A1:Q17"/>
  <sheetViews>
    <sheetView workbookViewId="0">
      <selection activeCell="N12" sqref="N12"/>
    </sheetView>
  </sheetViews>
  <sheetFormatPr defaultColWidth="18.140625" defaultRowHeight="30.75" customHeight="1"/>
  <cols>
    <col min="1" max="1" width="18.140625" style="32"/>
    <col min="2" max="2" width="24.28515625" style="32" customWidth="1"/>
    <col min="3" max="3" width="8.5703125" style="32" customWidth="1"/>
    <col min="4" max="4" width="7" style="32" customWidth="1"/>
    <col min="5" max="5" width="4.42578125" style="32" customWidth="1"/>
    <col min="6" max="6" width="18.140625" style="32"/>
    <col min="7" max="7" width="21.7109375" style="32" customWidth="1"/>
    <col min="8" max="8" width="28.140625" style="32" customWidth="1"/>
    <col min="9" max="9" width="4.7109375" style="32" customWidth="1"/>
    <col min="10" max="10" width="10.85546875" style="32" customWidth="1"/>
    <col min="11" max="11" width="18.140625" style="32"/>
    <col min="12" max="12" width="13" style="32" customWidth="1"/>
    <col min="13" max="13" width="5.28515625" style="32" customWidth="1"/>
    <col min="14" max="16384" width="18.140625" style="32"/>
  </cols>
  <sheetData>
    <row r="1" spans="1:17" ht="30.75" customHeight="1" thickBot="1">
      <c r="A1" s="3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ht="30.75" customHeight="1" thickBot="1">
      <c r="A2" s="31"/>
      <c r="B2" s="12"/>
      <c r="C2" s="12"/>
      <c r="D2" s="12"/>
      <c r="E2" s="12"/>
      <c r="F2" s="12"/>
      <c r="G2" s="12"/>
      <c r="H2" s="12"/>
      <c r="I2" s="12"/>
      <c r="J2" s="70" t="s">
        <v>37</v>
      </c>
      <c r="K2" s="71"/>
      <c r="L2" s="71"/>
      <c r="M2" s="71"/>
      <c r="N2" s="71"/>
      <c r="O2" s="72"/>
      <c r="P2" s="12"/>
      <c r="Q2" s="12"/>
    </row>
    <row r="3" spans="1:17" ht="39.75" customHeight="1" thickBot="1">
      <c r="A3" s="12"/>
      <c r="B3" s="12"/>
      <c r="C3" s="12" t="s">
        <v>54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0.75" customHeight="1" thickBot="1">
      <c r="A4" s="12"/>
      <c r="B4" s="12"/>
      <c r="C4" s="12" t="s">
        <v>54</v>
      </c>
      <c r="D4" s="12"/>
      <c r="E4" s="12"/>
      <c r="F4" s="12"/>
      <c r="G4" s="12"/>
      <c r="H4" s="12"/>
      <c r="I4" s="67" t="s">
        <v>38</v>
      </c>
      <c r="J4" s="68"/>
      <c r="K4" s="69"/>
      <c r="L4" s="12"/>
      <c r="M4" s="12"/>
      <c r="N4" s="57" t="s">
        <v>39</v>
      </c>
      <c r="O4" s="58"/>
      <c r="P4" s="58"/>
      <c r="Q4" s="59"/>
    </row>
    <row r="5" spans="1:17" ht="30.75" customHeight="1" thickBot="1">
      <c r="A5" s="63" t="s">
        <v>53</v>
      </c>
      <c r="B5" s="64"/>
      <c r="C5" s="65"/>
      <c r="D5" s="66"/>
      <c r="E5" s="12"/>
      <c r="F5" s="12"/>
      <c r="G5" s="12"/>
      <c r="H5" s="12"/>
      <c r="I5" s="12"/>
      <c r="J5" s="12"/>
      <c r="K5" s="12"/>
      <c r="L5" s="12"/>
      <c r="M5" s="12"/>
      <c r="N5" s="60"/>
      <c r="O5" s="61"/>
      <c r="P5" s="61"/>
      <c r="Q5" s="62"/>
    </row>
    <row r="6" spans="1:17" ht="30.75" customHeight="1" thickBot="1">
      <c r="A6" s="53" t="s">
        <v>48</v>
      </c>
      <c r="B6" s="54"/>
      <c r="C6" s="33" t="s">
        <v>25</v>
      </c>
      <c r="D6" s="34">
        <f t="shared" ref="D6:D11" si="0">IF(C6="Yes",1,0)</f>
        <v>0</v>
      </c>
      <c r="E6" s="12"/>
      <c r="F6" s="67" t="s">
        <v>40</v>
      </c>
      <c r="G6" s="69"/>
      <c r="H6" s="12"/>
      <c r="I6" s="67" t="s">
        <v>41</v>
      </c>
      <c r="J6" s="68"/>
      <c r="K6" s="68"/>
      <c r="L6" s="69"/>
      <c r="M6" s="12"/>
      <c r="N6" s="12"/>
      <c r="O6" s="12"/>
      <c r="P6" s="35"/>
      <c r="Q6" s="12"/>
    </row>
    <row r="7" spans="1:17" ht="30.75" customHeight="1" thickBot="1">
      <c r="A7" s="55" t="s">
        <v>49</v>
      </c>
      <c r="B7" s="56"/>
      <c r="C7" s="33" t="s">
        <v>25</v>
      </c>
      <c r="D7" s="34">
        <f t="shared" si="0"/>
        <v>0</v>
      </c>
      <c r="E7" s="12"/>
      <c r="F7" s="12"/>
      <c r="G7" s="12"/>
      <c r="H7" s="12"/>
      <c r="I7" s="12"/>
      <c r="J7" s="12"/>
      <c r="K7" s="12"/>
      <c r="L7" s="12"/>
      <c r="M7" s="12"/>
      <c r="N7" s="67" t="s">
        <v>42</v>
      </c>
      <c r="O7" s="68"/>
      <c r="P7" s="68"/>
      <c r="Q7" s="69"/>
    </row>
    <row r="8" spans="1:17" ht="30.75" customHeight="1" thickBot="1">
      <c r="A8" s="55" t="s">
        <v>58</v>
      </c>
      <c r="B8" s="56"/>
      <c r="C8" s="33" t="s">
        <v>25</v>
      </c>
      <c r="D8" s="34">
        <f t="shared" si="0"/>
        <v>0</v>
      </c>
      <c r="E8" s="12"/>
      <c r="F8" s="12"/>
      <c r="G8" s="12"/>
      <c r="H8" s="12"/>
      <c r="I8" s="67" t="s">
        <v>43</v>
      </c>
      <c r="J8" s="68"/>
      <c r="K8" s="69"/>
      <c r="L8" s="12"/>
      <c r="M8" s="12"/>
      <c r="N8" s="12"/>
      <c r="O8" s="12"/>
      <c r="P8" s="12"/>
      <c r="Q8" s="12"/>
    </row>
    <row r="9" spans="1:17" ht="30.75" customHeight="1" thickBot="1">
      <c r="A9" s="55" t="s">
        <v>50</v>
      </c>
      <c r="B9" s="56"/>
      <c r="C9" s="33" t="s">
        <v>25</v>
      </c>
      <c r="D9" s="34">
        <f t="shared" si="0"/>
        <v>0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ht="30.75" customHeight="1" thickBot="1">
      <c r="A10" s="55" t="s">
        <v>51</v>
      </c>
      <c r="B10" s="56"/>
      <c r="C10" s="33" t="s">
        <v>25</v>
      </c>
      <c r="D10" s="34">
        <f t="shared" si="0"/>
        <v>0</v>
      </c>
      <c r="E10" s="12"/>
      <c r="F10" s="12"/>
      <c r="G10" s="67" t="s">
        <v>44</v>
      </c>
      <c r="H10" s="69"/>
      <c r="I10" s="12"/>
      <c r="J10" s="73" t="s">
        <v>45</v>
      </c>
      <c r="K10" s="74"/>
      <c r="L10" s="75"/>
      <c r="M10" s="12"/>
      <c r="N10" s="57" t="s">
        <v>57</v>
      </c>
      <c r="O10" s="58"/>
      <c r="P10" s="58"/>
      <c r="Q10" s="59"/>
    </row>
    <row r="11" spans="1:17" ht="30.75" customHeight="1" thickBot="1">
      <c r="A11" s="55" t="s">
        <v>59</v>
      </c>
      <c r="B11" s="56"/>
      <c r="C11" s="33" t="s">
        <v>25</v>
      </c>
      <c r="D11" s="34">
        <f t="shared" si="0"/>
        <v>0</v>
      </c>
      <c r="E11" s="12"/>
      <c r="F11" s="12"/>
      <c r="G11" s="12"/>
      <c r="H11" s="12"/>
      <c r="I11" s="12"/>
      <c r="J11" s="12"/>
      <c r="K11" s="12"/>
      <c r="L11" s="12"/>
      <c r="M11" s="12"/>
      <c r="N11" s="60"/>
      <c r="O11" s="61"/>
      <c r="P11" s="61"/>
      <c r="Q11" s="62"/>
    </row>
    <row r="12" spans="1:17" ht="30.75" customHeight="1" thickBot="1">
      <c r="A12" s="43"/>
      <c r="B12" s="44"/>
      <c r="C12" s="33"/>
      <c r="D12" s="34"/>
      <c r="E12" s="12"/>
      <c r="F12" s="12"/>
      <c r="G12" s="12"/>
      <c r="H12" s="12"/>
      <c r="I12" s="12"/>
      <c r="J12" s="12"/>
      <c r="K12" s="12"/>
      <c r="L12" s="12"/>
      <c r="M12" s="12"/>
      <c r="N12" s="45"/>
      <c r="O12" s="45"/>
      <c r="P12" s="45"/>
      <c r="Q12" s="45"/>
    </row>
    <row r="13" spans="1:17" ht="30.75" customHeight="1" thickBot="1">
      <c r="A13" s="36"/>
      <c r="B13" s="12"/>
      <c r="C13" s="12"/>
      <c r="D13" s="37"/>
      <c r="E13" s="12"/>
      <c r="F13" s="12"/>
      <c r="G13" s="12"/>
      <c r="H13" s="12"/>
      <c r="I13" s="12"/>
      <c r="J13" s="12"/>
      <c r="K13" s="42" t="s">
        <v>42</v>
      </c>
      <c r="L13" s="12"/>
      <c r="M13" s="12"/>
      <c r="N13" s="12"/>
      <c r="O13" s="12"/>
      <c r="P13" s="12"/>
      <c r="Q13" s="12"/>
    </row>
    <row r="14" spans="1:17" ht="30.75" customHeight="1" thickBot="1">
      <c r="A14" s="38" t="s">
        <v>52</v>
      </c>
      <c r="B14" s="39"/>
      <c r="C14" s="39"/>
      <c r="D14" s="40">
        <f>SUM(D6:D13)</f>
        <v>0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ht="30.75" customHeight="1" thickBot="1">
      <c r="A15" s="31"/>
      <c r="B15" s="12"/>
      <c r="C15" s="12"/>
      <c r="D15" s="12"/>
      <c r="E15" s="12"/>
      <c r="F15" s="67" t="s">
        <v>46</v>
      </c>
      <c r="G15" s="68"/>
      <c r="H15" s="69"/>
      <c r="I15" s="12"/>
      <c r="J15" s="12"/>
      <c r="K15" s="12"/>
      <c r="L15" s="12"/>
    </row>
    <row r="16" spans="1:17" ht="30.75" customHeight="1" thickBot="1">
      <c r="A16" s="3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67" t="s">
        <v>47</v>
      </c>
      <c r="N16" s="68"/>
      <c r="O16" s="68"/>
      <c r="P16" s="68"/>
      <c r="Q16" s="69"/>
    </row>
    <row r="17" spans="1:17" ht="30.75" customHeight="1">
      <c r="A17" s="31"/>
      <c r="B17" s="12"/>
      <c r="C17" s="12"/>
      <c r="D17" s="12"/>
      <c r="E17" s="12"/>
      <c r="F17" s="41" t="s">
        <v>56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</sheetData>
  <mergeCells count="19">
    <mergeCell ref="F15:H15"/>
    <mergeCell ref="M16:Q16"/>
    <mergeCell ref="J2:O2"/>
    <mergeCell ref="I4:K4"/>
    <mergeCell ref="F6:G6"/>
    <mergeCell ref="I6:L6"/>
    <mergeCell ref="N7:Q7"/>
    <mergeCell ref="I8:K8"/>
    <mergeCell ref="G10:H10"/>
    <mergeCell ref="J10:L10"/>
    <mergeCell ref="A6:B6"/>
    <mergeCell ref="A7:B7"/>
    <mergeCell ref="N10:Q11"/>
    <mergeCell ref="N4:Q5"/>
    <mergeCell ref="A5:D5"/>
    <mergeCell ref="A8:B8"/>
    <mergeCell ref="A9:B9"/>
    <mergeCell ref="A10:B10"/>
    <mergeCell ref="A11:B11"/>
  </mergeCells>
  <conditionalFormatting sqref="C6:C12">
    <cfRule type="expression" dxfId="0" priority="1">
      <formula>C6="Yes"</formula>
    </cfRule>
  </conditionalFormatting>
  <dataValidations count="1">
    <dataValidation type="list" allowBlank="1" showInputMessage="1" showErrorMessage="1" sqref="C6:C12" xr:uid="{A6C544F1-1FE8-4EFA-804F-14575C888DB5}">
      <formula1>"Yes,No"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</xdr:col>
                <xdr:colOff>28575</xdr:colOff>
                <xdr:row>1</xdr:row>
                <xdr:rowOff>9525</xdr:rowOff>
              </from>
              <to>
                <xdr:col>2</xdr:col>
                <xdr:colOff>561975</xdr:colOff>
                <xdr:row>1</xdr:row>
                <xdr:rowOff>381000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1F1F7-BCA4-46A4-938A-6CE1F8A88824}">
  <sheetPr codeName="Sheet3"/>
  <dimension ref="A1"/>
  <sheetViews>
    <sheetView workbookViewId="0">
      <selection activeCell="K18" sqref="K18"/>
    </sheetView>
  </sheetViews>
  <sheetFormatPr defaultColWidth="19.140625" defaultRowHeight="29.1" customHeight="1"/>
  <sheetData>
    <row r="1" ht="12.6" customHeight="1"/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aint.Picture" shapeId="3079" r:id="rId3">
          <objectPr defaultSize="0" autoPict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8</xdr:col>
                <xdr:colOff>1085850</xdr:colOff>
                <xdr:row>20</xdr:row>
                <xdr:rowOff>38100</xdr:rowOff>
              </to>
            </anchor>
          </objectPr>
        </oleObject>
      </mc:Choice>
      <mc:Fallback>
        <oleObject progId="Paint.Picture" shapeId="3079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 Diagnosis</vt:lpstr>
      <vt:lpstr>PE management</vt:lpstr>
      <vt:lpstr>COVID-PE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cp:lastPrinted>2016-02-08T04:40:42Z</cp:lastPrinted>
  <dcterms:created xsi:type="dcterms:W3CDTF">2016-02-08T00:56:51Z</dcterms:created>
  <dcterms:modified xsi:type="dcterms:W3CDTF">2024-10-20T03:10:54Z</dcterms:modified>
  <cp:contentStatus/>
</cp:coreProperties>
</file>